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https://d.docs.live.net/58a944a608ffab79/Documents/SHARE/STANDARD FILES/DIV 2 COMMERCIAL LAW/COMPANY/"/>
    </mc:Choice>
  </mc:AlternateContent>
  <xr:revisionPtr revIDLastSave="21" documentId="11_F9F8725F51A7AB1380114C996F16FE3482A093CB" xr6:coauthVersionLast="47" xr6:coauthVersionMax="47" xr10:uidLastSave="{E87D45EF-DC63-4BC9-AEEE-BDBB2FBA7B80}"/>
  <bookViews>
    <workbookView xWindow="-108" yWindow="-108" windowWidth="23256" windowHeight="12576" xr2:uid="{00000000-000D-0000-FFFF-FFFF00000000}"/>
  </bookViews>
  <sheets>
    <sheet name="Owner Company" sheetId="1" r:id="rId1"/>
    <sheet name="Owner CC" sheetId="2" r:id="rId2"/>
  </sheets>
  <definedNames>
    <definedName name="_xlnm.Print_Area" localSheetId="1">'Owner CC'!$A$1:$H$45</definedName>
    <definedName name="_xlnm.Print_Area" localSheetId="0">'Owner Company'!$A$1:$H$45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 l="1"/>
  <c r="H27" i="2"/>
  <c r="H24" i="2"/>
  <c r="H21" i="2"/>
  <c r="H32" i="2" s="1"/>
  <c r="G13" i="2" s="1"/>
  <c r="A15" i="2"/>
  <c r="H30" i="1" l="1"/>
  <c r="H27" i="1"/>
  <c r="H24" i="1"/>
  <c r="H21" i="1"/>
  <c r="A15" i="1"/>
  <c r="H32" i="1" l="1"/>
  <c r="G13" i="1" s="1"/>
</calcChain>
</file>

<file path=xl/sharedStrings.xml><?xml version="1.0" encoding="utf-8"?>
<sst xmlns="http://schemas.openxmlformats.org/spreadsheetml/2006/main" count="126" uniqueCount="74">
  <si>
    <t>PO Box 220</t>
  </si>
  <si>
    <t>Bloemfontein</t>
  </si>
  <si>
    <t>9300</t>
  </si>
  <si>
    <t>Tel</t>
  </si>
  <si>
    <t>Fax</t>
  </si>
  <si>
    <t>Postal</t>
  </si>
  <si>
    <t>81 Zastron Street</t>
  </si>
  <si>
    <t>9301</t>
  </si>
  <si>
    <t>Office</t>
  </si>
  <si>
    <t xml:space="preserve">Public Interest Score: </t>
  </si>
  <si>
    <t>086 509 0377</t>
  </si>
  <si>
    <t>051 447 0825/7</t>
  </si>
  <si>
    <t>www.taxcotrust.com</t>
  </si>
  <si>
    <t>Taxco (Pty) Ltd</t>
  </si>
  <si>
    <t>Company Name</t>
  </si>
  <si>
    <t>Registration no</t>
  </si>
  <si>
    <t>2014/123456/07</t>
  </si>
  <si>
    <t xml:space="preserve">FACTOR </t>
  </si>
  <si>
    <t>RATING</t>
  </si>
  <si>
    <t>SCORE</t>
  </si>
  <si>
    <t>INPUT</t>
  </si>
  <si>
    <t>Average number of Employees</t>
  </si>
  <si>
    <t>Total Third Party Liabilities</t>
  </si>
  <si>
    <t>R1 million or part</t>
  </si>
  <si>
    <t>thereof = 1 point</t>
  </si>
  <si>
    <t>1 Employee = 1 point</t>
  </si>
  <si>
    <t>Total Turnover (Excl. VAT)</t>
  </si>
  <si>
    <t>Total number of Individual</t>
  </si>
  <si>
    <t>1 point</t>
  </si>
  <si>
    <t>1 Shareholder =</t>
  </si>
  <si>
    <t>TOTAL SCORE</t>
  </si>
  <si>
    <t>they were compiled independently.</t>
  </si>
  <si>
    <t>The Annual Financial Statements of the company, being an Owner-Managed Private Company,</t>
  </si>
  <si>
    <r>
      <t xml:space="preserve">(a) </t>
    </r>
    <r>
      <rPr>
        <b/>
        <sz val="11"/>
        <color theme="1"/>
        <rFont val="Calibri"/>
        <family val="2"/>
        <scheme val="minor"/>
      </rPr>
      <t>IFRS</t>
    </r>
    <r>
      <rPr>
        <sz val="11"/>
        <color theme="1"/>
        <rFont val="Calibri"/>
        <family val="2"/>
        <scheme val="minor"/>
      </rPr>
      <t>; or</t>
    </r>
  </si>
  <si>
    <r>
      <t xml:space="preserve">(b) </t>
    </r>
    <r>
      <rPr>
        <b/>
        <sz val="11"/>
        <color theme="1"/>
        <rFont val="Calibri"/>
        <family val="2"/>
        <scheme val="minor"/>
      </rPr>
      <t>IFRS for SME's</t>
    </r>
    <r>
      <rPr>
        <sz val="11"/>
        <color theme="1"/>
        <rFont val="Calibri"/>
        <family val="2"/>
        <scheme val="minor"/>
      </rPr>
      <t>, provided that the company meets the scoping requirements outlined in the</t>
    </r>
  </si>
  <si>
    <t>Enter name</t>
  </si>
  <si>
    <t>All shareholders are directors</t>
  </si>
  <si>
    <t>Yes</t>
  </si>
  <si>
    <t xml:space="preserve">PUBLIC INTEREST SCORE - </t>
  </si>
  <si>
    <t>In terms of Regulation 26(2), the new definition is as follows:</t>
  </si>
  <si>
    <t>For the purposes of regulations 27 to 30, 43, 127 and 128, every company must calculate its 'public interest score' at the end of each financial year, calculated as the sum of the following -</t>
  </si>
  <si>
    <t>a)            a number of points equal to the average number of employees of the company during the financial year;</t>
  </si>
  <si>
    <t>b)            one point for every R 1 million (or portion thereof) in third party liability of the company, at the financial year end,</t>
  </si>
  <si>
    <t>c)            one point for every R 1 million (or portion thereof) in turnover during the financial year; and</t>
  </si>
  <si>
    <t>d)            one point for every individual who, at the end of the financial year, is known by the company -</t>
  </si>
  <si>
    <t>               i.             in the case of a profit company, to directly or indirectly have a beneficial interest in any of the company's issued securities; or</t>
  </si>
  <si>
    <t>               ii.            in the case of a non-profit company, to be a member of the company, or a member of an association that is a member of the company.</t>
  </si>
  <si>
    <t>Shareholders/Members</t>
  </si>
  <si>
    <t>is a private company and has calculated it's 'public interest score' as required annually by</t>
  </si>
  <si>
    <t>is exempted from audit or independent review in terms  of R28 and R29 notwithstanding that</t>
  </si>
  <si>
    <t>Section 26</t>
  </si>
  <si>
    <t>The Annual Financial Statements of the corporation, being an Owner-Managed Close</t>
  </si>
  <si>
    <t>Corporation, is exempted from audit or independent review in terms  of R28 and R29</t>
  </si>
  <si>
    <t>notwithstanding that they were compiled independently.</t>
  </si>
  <si>
    <t>Regulation 27 prescribes that the Annual Financial Statements of the corporation must comply</t>
  </si>
  <si>
    <t>with one of the following financial reporting frameworks:-</t>
  </si>
  <si>
    <t xml:space="preserve">       IFRS for SME's.</t>
  </si>
  <si>
    <t>Enter registration no.</t>
  </si>
  <si>
    <t>is a close corporation and has calculated it's 'public interest score' as required annually by</t>
  </si>
  <si>
    <t>Regulation 26(2) of the Companies Act, 2008 for the financial year ended 28 February 2014.</t>
  </si>
  <si>
    <t>Adjust Year End</t>
  </si>
  <si>
    <t>Enter Input</t>
  </si>
  <si>
    <t>Members</t>
  </si>
  <si>
    <t>1 Individual Member</t>
  </si>
  <si>
    <t>= 1 point</t>
  </si>
  <si>
    <t xml:space="preserve">MUST BE UNDER 100 </t>
  </si>
  <si>
    <t>Regulation 27 prescribes that the Annual Financial Statements of the company must comply</t>
  </si>
  <si>
    <t>Taxco CC</t>
  </si>
  <si>
    <t xml:space="preserve">Regulation 26(2) of the Companies Act, 2008 for the financial year ended </t>
  </si>
  <si>
    <t>Bloemfontein 9301</t>
  </si>
  <si>
    <t>42 Genl Dan Pienaar Drive</t>
  </si>
  <si>
    <t>PO Box 220/7890</t>
  </si>
  <si>
    <t>Bloemfontein 9300</t>
  </si>
  <si>
    <t>051 436 3829/0037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</si>
</sst>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 #,##0"/>
  </numFmts>
  <fonts count="6" x14ac:knownFonts="1">
    <font>
      <sz val="11"/>
      <color theme="1"/>
      <name val="Calibri"/>
      <family val="2"/>
      <scheme val="minor"/>
    </font>
    <font>
      <b/>
      <sz val="11"/>
      <color theme="1"/>
      <name val="Calibri"/>
      <family val="2"/>
      <scheme val="minor"/>
    </font>
    <font>
      <b/>
      <sz val="24"/>
      <color theme="1"/>
      <name val="Calibri"/>
      <family val="2"/>
      <scheme val="minor"/>
    </font>
    <font>
      <b/>
      <sz val="11"/>
      <name val="Calibri"/>
      <family val="2"/>
      <scheme val="minor"/>
    </font>
    <font>
      <sz val="11"/>
      <name val="Calibri"/>
      <family val="2"/>
      <scheme val="minor"/>
    </font>
    <font>
      <b/>
      <sz val="14"/>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right/>
      <top style="thin">
        <color indexed="64"/>
      </top>
      <bottom style="medium">
        <color indexed="64"/>
      </bottom>
      <diagonal/>
    </border>
  </borders>
  <cellStyleXfs count="1">
    <xf numFmtId="0" fontId="0" fillId="0" borderId="0"/>
  </cellStyleXfs>
  <cellXfs count="19">
    <xf numFmtId="0" fontId="0" fillId="0" borderId="0" xfId="0"/>
    <xf numFmtId="0" fontId="0" fillId="2" borderId="0" xfId="0" applyFill="1"/>
    <xf numFmtId="0" fontId="0" fillId="0" borderId="0" xfId="0" quotePrefix="1"/>
    <xf numFmtId="0" fontId="2" fillId="0" borderId="0" xfId="0" applyFont="1"/>
    <xf numFmtId="0" fontId="1" fillId="0" borderId="0" xfId="0" applyFont="1"/>
    <xf numFmtId="0" fontId="1" fillId="0" borderId="0" xfId="0" quotePrefix="1" applyFont="1"/>
    <xf numFmtId="0" fontId="3" fillId="2" borderId="0" xfId="0" applyFont="1" applyFill="1"/>
    <xf numFmtId="0" fontId="4" fillId="2" borderId="0" xfId="0" applyFont="1" applyFill="1"/>
    <xf numFmtId="0" fontId="0" fillId="2" borderId="0" xfId="0" quotePrefix="1" applyFill="1"/>
    <xf numFmtId="0" fontId="0" fillId="0" borderId="0" xfId="0" applyAlignment="1">
      <alignment horizontal="center"/>
    </xf>
    <xf numFmtId="164" fontId="0" fillId="0" borderId="0" xfId="0" applyNumberFormat="1" applyAlignment="1">
      <alignment horizontal="center"/>
    </xf>
    <xf numFmtId="3" fontId="0" fillId="0" borderId="0" xfId="0" applyNumberFormat="1" applyAlignment="1">
      <alignment horizontal="center"/>
    </xf>
    <xf numFmtId="0" fontId="3" fillId="2" borderId="0" xfId="0" applyFont="1" applyFill="1" applyAlignment="1">
      <alignment horizontal="center"/>
    </xf>
    <xf numFmtId="0" fontId="1" fillId="2" borderId="0" xfId="0" applyFont="1" applyFill="1" applyAlignment="1">
      <alignment horizontal="center"/>
    </xf>
    <xf numFmtId="0" fontId="2" fillId="0" borderId="0" xfId="0" applyFont="1" applyAlignment="1">
      <alignment horizontal="left"/>
    </xf>
    <xf numFmtId="0" fontId="5" fillId="0" borderId="0" xfId="0" applyFont="1"/>
    <xf numFmtId="0" fontId="1" fillId="0" borderId="0" xfId="0" applyFont="1" applyAlignment="1">
      <alignment horizontal="center"/>
    </xf>
    <xf numFmtId="0" fontId="0" fillId="0" borderId="1" xfId="0" applyBorder="1"/>
    <xf numFmtId="0" fontId="1" fillId="0" borderId="1" xfId="0" applyFont="1" applyBorder="1"/>
  </cellXfs>
  <cellStyles count="1">
    <cellStyle name="Normal" xfId="0" builtinId="0"/>
  </cellStyles>
  <dxfs count="0"/>
  <tableStyles count="0" defaultTableStyle="TableStyleMedium2" defaultPivotStyle="PivotStyleLight16"/>
  <colors>
    <mruColors>
      <color rgb="FFDDDDDD"/>
      <color rgb="FFC0C0C0"/>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15240</xdr:rowOff>
    </xdr:from>
    <xdr:to>
      <xdr:col>3</xdr:col>
      <xdr:colOff>662939</xdr:colOff>
      <xdr:row>8</xdr:row>
      <xdr:rowOff>9525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5240"/>
          <a:ext cx="2632709" cy="14573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5</xdr:col>
      <xdr:colOff>19050</xdr:colOff>
      <xdr:row>8</xdr:row>
      <xdr:rowOff>9525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0"/>
          <a:ext cx="3200400" cy="153352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8"/>
  <sheetViews>
    <sheetView tabSelected="1" topLeftCell="A23" workbookViewId="0">
      <selection activeCell="J37" sqref="J37"/>
    </sheetView>
  </sheetViews>
  <sheetFormatPr defaultRowHeight="14.4" x14ac:dyDescent="0.3"/>
  <cols>
    <col min="1" max="6" width="9.6640625" customWidth="1"/>
    <col min="7" max="7" width="16" bestFit="1" customWidth="1"/>
    <col min="8" max="8" width="9.6640625" customWidth="1"/>
  </cols>
  <sheetData>
    <row r="1" spans="1:10" x14ac:dyDescent="0.3">
      <c r="E1" s="1"/>
      <c r="F1" s="1" t="s">
        <v>8</v>
      </c>
      <c r="G1" s="8" t="s">
        <v>6</v>
      </c>
      <c r="H1" s="1"/>
    </row>
    <row r="2" spans="1:10" x14ac:dyDescent="0.3">
      <c r="E2" s="1"/>
      <c r="F2" s="1"/>
      <c r="G2" s="1" t="s">
        <v>70</v>
      </c>
      <c r="H2" s="1"/>
    </row>
    <row r="3" spans="1:10" x14ac:dyDescent="0.3">
      <c r="E3" s="1"/>
      <c r="F3" s="1"/>
      <c r="G3" s="1" t="s">
        <v>69</v>
      </c>
      <c r="H3" s="1"/>
    </row>
    <row r="4" spans="1:10" x14ac:dyDescent="0.3">
      <c r="E4" s="1"/>
      <c r="F4" s="1"/>
      <c r="G4" s="1"/>
      <c r="H4" s="1"/>
    </row>
    <row r="5" spans="1:10" x14ac:dyDescent="0.3">
      <c r="E5" s="1"/>
      <c r="F5" s="1" t="s">
        <v>5</v>
      </c>
      <c r="G5" s="1" t="s">
        <v>71</v>
      </c>
      <c r="H5" s="1"/>
    </row>
    <row r="6" spans="1:10" x14ac:dyDescent="0.3">
      <c r="E6" s="1"/>
      <c r="F6" s="1"/>
      <c r="G6" s="1" t="s">
        <v>72</v>
      </c>
      <c r="H6" s="1"/>
    </row>
    <row r="7" spans="1:10" x14ac:dyDescent="0.3">
      <c r="E7" s="1"/>
      <c r="F7" s="1" t="s">
        <v>3</v>
      </c>
      <c r="G7" s="1" t="s">
        <v>11</v>
      </c>
      <c r="H7" s="1"/>
    </row>
    <row r="8" spans="1:10" x14ac:dyDescent="0.3">
      <c r="E8" s="1"/>
      <c r="F8" s="1"/>
      <c r="G8" s="8" t="s">
        <v>73</v>
      </c>
      <c r="H8" s="1"/>
    </row>
    <row r="10" spans="1:10" ht="18" x14ac:dyDescent="0.35">
      <c r="A10" t="s">
        <v>14</v>
      </c>
      <c r="C10" s="15" t="s">
        <v>13</v>
      </c>
      <c r="E10" s="4"/>
      <c r="J10" s="4" t="s">
        <v>35</v>
      </c>
    </row>
    <row r="11" spans="1:10" x14ac:dyDescent="0.3">
      <c r="A11" t="s">
        <v>15</v>
      </c>
      <c r="C11" s="5" t="s">
        <v>16</v>
      </c>
      <c r="E11" s="4"/>
      <c r="J11" s="4" t="s">
        <v>57</v>
      </c>
    </row>
    <row r="13" spans="1:10" ht="31.2" x14ac:dyDescent="0.6">
      <c r="B13" s="3" t="s">
        <v>9</v>
      </c>
      <c r="G13" s="14">
        <f>H32</f>
        <v>54</v>
      </c>
    </row>
    <row r="15" spans="1:10" x14ac:dyDescent="0.3">
      <c r="A15" t="str">
        <f>C10</f>
        <v>Taxco (Pty) Ltd</v>
      </c>
    </row>
    <row r="16" spans="1:10" x14ac:dyDescent="0.3">
      <c r="A16" t="s">
        <v>48</v>
      </c>
    </row>
    <row r="17" spans="1:10" x14ac:dyDescent="0.3">
      <c r="A17" t="s">
        <v>68</v>
      </c>
      <c r="J17" s="4" t="s">
        <v>60</v>
      </c>
    </row>
    <row r="19" spans="1:10" x14ac:dyDescent="0.3">
      <c r="A19" s="6" t="s">
        <v>17</v>
      </c>
      <c r="B19" s="6"/>
      <c r="C19" s="6"/>
      <c r="D19" s="7"/>
      <c r="E19" s="6" t="s">
        <v>18</v>
      </c>
      <c r="F19" s="7"/>
      <c r="G19" s="12" t="s">
        <v>20</v>
      </c>
      <c r="H19" s="12" t="s">
        <v>19</v>
      </c>
    </row>
    <row r="21" spans="1:10" x14ac:dyDescent="0.3">
      <c r="A21" t="s">
        <v>21</v>
      </c>
      <c r="E21" t="s">
        <v>25</v>
      </c>
      <c r="G21" s="9">
        <v>1</v>
      </c>
      <c r="H21" s="9">
        <f>G21*1</f>
        <v>1</v>
      </c>
      <c r="J21" s="4" t="s">
        <v>61</v>
      </c>
    </row>
    <row r="22" spans="1:10" x14ac:dyDescent="0.3">
      <c r="G22" s="9"/>
      <c r="H22" s="9"/>
    </row>
    <row r="23" spans="1:10" x14ac:dyDescent="0.3">
      <c r="A23" t="s">
        <v>22</v>
      </c>
      <c r="E23" t="s">
        <v>23</v>
      </c>
      <c r="G23" s="9"/>
      <c r="H23" s="9"/>
    </row>
    <row r="24" spans="1:10" x14ac:dyDescent="0.3">
      <c r="E24" t="s">
        <v>24</v>
      </c>
      <c r="G24" s="10">
        <v>1000005</v>
      </c>
      <c r="H24" s="11">
        <f>ROUNDUP(G24/1000000,0)</f>
        <v>2</v>
      </c>
      <c r="J24" s="4" t="s">
        <v>61</v>
      </c>
    </row>
    <row r="25" spans="1:10" x14ac:dyDescent="0.3">
      <c r="G25" s="9"/>
      <c r="H25" s="9"/>
    </row>
    <row r="26" spans="1:10" x14ac:dyDescent="0.3">
      <c r="A26" t="s">
        <v>26</v>
      </c>
      <c r="E26" t="s">
        <v>23</v>
      </c>
      <c r="G26" s="9"/>
      <c r="H26" s="9"/>
    </row>
    <row r="27" spans="1:10" x14ac:dyDescent="0.3">
      <c r="E27" t="s">
        <v>24</v>
      </c>
      <c r="G27" s="10">
        <v>50000000</v>
      </c>
      <c r="H27" s="11">
        <f>ROUNDUP(G27/1000000,0)</f>
        <v>50</v>
      </c>
      <c r="J27" s="4" t="s">
        <v>61</v>
      </c>
    </row>
    <row r="28" spans="1:10" x14ac:dyDescent="0.3">
      <c r="G28" s="9"/>
      <c r="H28" s="9"/>
    </row>
    <row r="29" spans="1:10" x14ac:dyDescent="0.3">
      <c r="A29" t="s">
        <v>27</v>
      </c>
      <c r="E29" t="s">
        <v>29</v>
      </c>
      <c r="G29" s="9"/>
      <c r="H29" s="9"/>
    </row>
    <row r="30" spans="1:10" x14ac:dyDescent="0.3">
      <c r="A30" t="s">
        <v>47</v>
      </c>
      <c r="E30" t="s">
        <v>28</v>
      </c>
      <c r="G30" s="9">
        <v>1</v>
      </c>
      <c r="H30" s="9">
        <f>G30*1</f>
        <v>1</v>
      </c>
      <c r="J30" s="4" t="s">
        <v>61</v>
      </c>
    </row>
    <row r="31" spans="1:10" x14ac:dyDescent="0.3">
      <c r="G31" s="9"/>
      <c r="H31" s="9"/>
    </row>
    <row r="32" spans="1:10" x14ac:dyDescent="0.3">
      <c r="A32" s="1"/>
      <c r="B32" s="1"/>
      <c r="C32" s="1"/>
      <c r="D32" s="1"/>
      <c r="E32" s="1"/>
      <c r="F32" s="1"/>
      <c r="G32" s="13" t="s">
        <v>30</v>
      </c>
      <c r="H32" s="13">
        <f>SUM(H20:H31)</f>
        <v>54</v>
      </c>
      <c r="J32" s="4" t="s">
        <v>65</v>
      </c>
    </row>
    <row r="33" spans="1:13" x14ac:dyDescent="0.3">
      <c r="H33" s="9"/>
    </row>
    <row r="34" spans="1:13" x14ac:dyDescent="0.3">
      <c r="A34" t="s">
        <v>32</v>
      </c>
      <c r="H34" s="9"/>
      <c r="J34" s="4"/>
      <c r="K34" s="4"/>
      <c r="L34" s="4"/>
      <c r="M34" s="16"/>
    </row>
    <row r="35" spans="1:13" x14ac:dyDescent="0.3">
      <c r="A35" t="s">
        <v>49</v>
      </c>
      <c r="H35" s="9"/>
      <c r="J35" s="4" t="s">
        <v>36</v>
      </c>
      <c r="K35" s="4"/>
      <c r="L35" s="4"/>
      <c r="M35" s="16" t="s">
        <v>37</v>
      </c>
    </row>
    <row r="36" spans="1:13" x14ac:dyDescent="0.3">
      <c r="A36" t="s">
        <v>31</v>
      </c>
      <c r="H36" s="9"/>
    </row>
    <row r="37" spans="1:13" x14ac:dyDescent="0.3">
      <c r="H37" s="9"/>
    </row>
    <row r="38" spans="1:13" x14ac:dyDescent="0.3">
      <c r="A38" t="s">
        <v>66</v>
      </c>
      <c r="H38" s="9"/>
    </row>
    <row r="39" spans="1:13" x14ac:dyDescent="0.3">
      <c r="A39" t="s">
        <v>55</v>
      </c>
      <c r="H39" s="9"/>
    </row>
    <row r="40" spans="1:13" x14ac:dyDescent="0.3">
      <c r="H40" s="9"/>
    </row>
    <row r="41" spans="1:13" x14ac:dyDescent="0.3">
      <c r="A41" s="2" t="s">
        <v>33</v>
      </c>
    </row>
    <row r="42" spans="1:13" x14ac:dyDescent="0.3">
      <c r="A42" s="2" t="s">
        <v>34</v>
      </c>
    </row>
    <row r="43" spans="1:13" x14ac:dyDescent="0.3">
      <c r="A43" t="s">
        <v>56</v>
      </c>
    </row>
    <row r="45" spans="1:13" ht="15" thickBot="1" x14ac:dyDescent="0.35">
      <c r="A45" s="17"/>
      <c r="B45" s="17"/>
      <c r="C45" s="17"/>
      <c r="D45" s="18" t="s">
        <v>12</v>
      </c>
      <c r="E45" s="17"/>
      <c r="F45" s="17"/>
      <c r="G45" s="17"/>
      <c r="H45" s="17"/>
    </row>
    <row r="48" spans="1:13" x14ac:dyDescent="0.3">
      <c r="A48" s="4" t="s">
        <v>50</v>
      </c>
      <c r="B48" s="4"/>
      <c r="C48" s="4"/>
    </row>
    <row r="49" spans="1:3" x14ac:dyDescent="0.3">
      <c r="A49" s="4" t="s">
        <v>38</v>
      </c>
      <c r="B49" s="4"/>
      <c r="C49" s="4"/>
    </row>
    <row r="51" spans="1:3" x14ac:dyDescent="0.3">
      <c r="A51" t="s">
        <v>39</v>
      </c>
    </row>
    <row r="52" spans="1:3" x14ac:dyDescent="0.3">
      <c r="A52" t="s">
        <v>40</v>
      </c>
    </row>
    <row r="53" spans="1:3" x14ac:dyDescent="0.3">
      <c r="A53" t="s">
        <v>41</v>
      </c>
    </row>
    <row r="54" spans="1:3" x14ac:dyDescent="0.3">
      <c r="A54" t="s">
        <v>42</v>
      </c>
    </row>
    <row r="55" spans="1:3" x14ac:dyDescent="0.3">
      <c r="A55" t="s">
        <v>43</v>
      </c>
    </row>
    <row r="56" spans="1:3" x14ac:dyDescent="0.3">
      <c r="A56" t="s">
        <v>44</v>
      </c>
    </row>
    <row r="57" spans="1:3" x14ac:dyDescent="0.3">
      <c r="A57" t="s">
        <v>45</v>
      </c>
    </row>
    <row r="58" spans="1:3" x14ac:dyDescent="0.3">
      <c r="A58" t="s">
        <v>46</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60"/>
  <sheetViews>
    <sheetView topLeftCell="A24" workbookViewId="0">
      <selection activeCell="C10" sqref="C10"/>
    </sheetView>
  </sheetViews>
  <sheetFormatPr defaultRowHeight="14.4" x14ac:dyDescent="0.3"/>
  <cols>
    <col min="1" max="6" width="9.6640625" customWidth="1"/>
    <col min="7" max="7" width="16" bestFit="1" customWidth="1"/>
    <col min="8" max="8" width="9.6640625" customWidth="1"/>
  </cols>
  <sheetData>
    <row r="1" spans="1:10" x14ac:dyDescent="0.3">
      <c r="F1" s="1" t="s">
        <v>8</v>
      </c>
      <c r="G1" s="8" t="s">
        <v>6</v>
      </c>
      <c r="H1" s="1"/>
    </row>
    <row r="2" spans="1:10" x14ac:dyDescent="0.3">
      <c r="F2" s="1"/>
      <c r="G2" s="1" t="s">
        <v>1</v>
      </c>
      <c r="H2" s="1"/>
    </row>
    <row r="3" spans="1:10" x14ac:dyDescent="0.3">
      <c r="F3" s="1"/>
      <c r="G3" s="8" t="s">
        <v>7</v>
      </c>
      <c r="H3" s="1"/>
    </row>
    <row r="4" spans="1:10" x14ac:dyDescent="0.3">
      <c r="F4" s="1" t="s">
        <v>5</v>
      </c>
      <c r="G4" s="1" t="s">
        <v>0</v>
      </c>
      <c r="H4" s="1"/>
    </row>
    <row r="5" spans="1:10" x14ac:dyDescent="0.3">
      <c r="F5" s="1"/>
      <c r="G5" s="1" t="s">
        <v>1</v>
      </c>
      <c r="H5" s="1"/>
    </row>
    <row r="6" spans="1:10" x14ac:dyDescent="0.3">
      <c r="F6" s="1"/>
      <c r="G6" s="8" t="s">
        <v>2</v>
      </c>
      <c r="H6" s="1"/>
    </row>
    <row r="7" spans="1:10" x14ac:dyDescent="0.3">
      <c r="F7" s="1" t="s">
        <v>3</v>
      </c>
      <c r="G7" s="1" t="s">
        <v>11</v>
      </c>
      <c r="H7" s="1"/>
    </row>
    <row r="8" spans="1:10" x14ac:dyDescent="0.3">
      <c r="F8" s="1" t="s">
        <v>4</v>
      </c>
      <c r="G8" s="8" t="s">
        <v>10</v>
      </c>
      <c r="H8" s="1"/>
    </row>
    <row r="10" spans="1:10" ht="18" x14ac:dyDescent="0.35">
      <c r="A10" t="s">
        <v>14</v>
      </c>
      <c r="C10" s="15" t="s">
        <v>67</v>
      </c>
      <c r="E10" s="4"/>
      <c r="J10" s="4" t="s">
        <v>35</v>
      </c>
    </row>
    <row r="11" spans="1:10" x14ac:dyDescent="0.3">
      <c r="A11" t="s">
        <v>15</v>
      </c>
      <c r="C11" s="5" t="s">
        <v>16</v>
      </c>
      <c r="E11" s="4"/>
      <c r="J11" s="4" t="s">
        <v>57</v>
      </c>
    </row>
    <row r="13" spans="1:10" ht="31.2" x14ac:dyDescent="0.6">
      <c r="B13" s="3" t="s">
        <v>9</v>
      </c>
      <c r="G13" s="14">
        <f>H32</f>
        <v>54</v>
      </c>
    </row>
    <row r="15" spans="1:10" x14ac:dyDescent="0.3">
      <c r="A15" t="str">
        <f>C10</f>
        <v>Taxco CC</v>
      </c>
    </row>
    <row r="16" spans="1:10" x14ac:dyDescent="0.3">
      <c r="A16" t="s">
        <v>58</v>
      </c>
    </row>
    <row r="17" spans="1:10" x14ac:dyDescent="0.3">
      <c r="A17" t="s">
        <v>59</v>
      </c>
      <c r="J17" s="4" t="s">
        <v>60</v>
      </c>
    </row>
    <row r="19" spans="1:10" x14ac:dyDescent="0.3">
      <c r="A19" s="6" t="s">
        <v>17</v>
      </c>
      <c r="B19" s="6"/>
      <c r="C19" s="6"/>
      <c r="D19" s="7"/>
      <c r="E19" s="6" t="s">
        <v>18</v>
      </c>
      <c r="F19" s="7"/>
      <c r="G19" s="12" t="s">
        <v>20</v>
      </c>
      <c r="H19" s="12" t="s">
        <v>19</v>
      </c>
    </row>
    <row r="21" spans="1:10" x14ac:dyDescent="0.3">
      <c r="A21" t="s">
        <v>21</v>
      </c>
      <c r="E21" t="s">
        <v>25</v>
      </c>
      <c r="G21" s="9">
        <v>1</v>
      </c>
      <c r="H21" s="9">
        <f>G21*1</f>
        <v>1</v>
      </c>
      <c r="J21" s="4" t="s">
        <v>61</v>
      </c>
    </row>
    <row r="22" spans="1:10" x14ac:dyDescent="0.3">
      <c r="G22" s="9"/>
      <c r="H22" s="9"/>
    </row>
    <row r="23" spans="1:10" x14ac:dyDescent="0.3">
      <c r="A23" t="s">
        <v>22</v>
      </c>
      <c r="E23" t="s">
        <v>23</v>
      </c>
      <c r="G23" s="9"/>
      <c r="H23" s="9"/>
    </row>
    <row r="24" spans="1:10" x14ac:dyDescent="0.3">
      <c r="E24" t="s">
        <v>24</v>
      </c>
      <c r="G24" s="10">
        <v>1000005</v>
      </c>
      <c r="H24" s="11">
        <f>ROUNDUP(G24/1000000,0)</f>
        <v>2</v>
      </c>
      <c r="J24" s="4" t="s">
        <v>61</v>
      </c>
    </row>
    <row r="25" spans="1:10" x14ac:dyDescent="0.3">
      <c r="G25" s="9"/>
      <c r="H25" s="9"/>
    </row>
    <row r="26" spans="1:10" x14ac:dyDescent="0.3">
      <c r="A26" t="s">
        <v>26</v>
      </c>
      <c r="E26" t="s">
        <v>23</v>
      </c>
      <c r="G26" s="9"/>
      <c r="H26" s="9"/>
    </row>
    <row r="27" spans="1:10" x14ac:dyDescent="0.3">
      <c r="E27" t="s">
        <v>24</v>
      </c>
      <c r="G27" s="10">
        <v>50000000</v>
      </c>
      <c r="H27" s="11">
        <f>ROUNDUP(G27/1000000,0)</f>
        <v>50</v>
      </c>
      <c r="J27" s="4" t="s">
        <v>61</v>
      </c>
    </row>
    <row r="28" spans="1:10" x14ac:dyDescent="0.3">
      <c r="G28" s="9"/>
      <c r="H28" s="9"/>
    </row>
    <row r="29" spans="1:10" x14ac:dyDescent="0.3">
      <c r="A29" t="s">
        <v>27</v>
      </c>
      <c r="E29" t="s">
        <v>63</v>
      </c>
      <c r="G29" s="9"/>
      <c r="H29" s="9"/>
    </row>
    <row r="30" spans="1:10" x14ac:dyDescent="0.3">
      <c r="A30" t="s">
        <v>62</v>
      </c>
      <c r="E30" t="s">
        <v>64</v>
      </c>
      <c r="G30" s="9">
        <v>1</v>
      </c>
      <c r="H30" s="9">
        <f>G30*1</f>
        <v>1</v>
      </c>
      <c r="J30" s="4" t="s">
        <v>61</v>
      </c>
    </row>
    <row r="31" spans="1:10" x14ac:dyDescent="0.3">
      <c r="G31" s="9"/>
      <c r="H31" s="9"/>
    </row>
    <row r="32" spans="1:10" x14ac:dyDescent="0.3">
      <c r="A32" s="1"/>
      <c r="B32" s="1"/>
      <c r="C32" s="1"/>
      <c r="D32" s="1"/>
      <c r="E32" s="1"/>
      <c r="F32" s="1"/>
      <c r="G32" s="13" t="s">
        <v>30</v>
      </c>
      <c r="H32" s="13">
        <f>SUM(H20:H31)</f>
        <v>54</v>
      </c>
      <c r="J32" s="4" t="s">
        <v>65</v>
      </c>
    </row>
    <row r="33" spans="1:13" x14ac:dyDescent="0.3">
      <c r="H33" s="9"/>
    </row>
    <row r="34" spans="1:13" x14ac:dyDescent="0.3">
      <c r="A34" t="s">
        <v>51</v>
      </c>
      <c r="H34" s="9"/>
      <c r="J34" s="4"/>
      <c r="K34" s="4"/>
      <c r="L34" s="4"/>
      <c r="M34" s="16"/>
    </row>
    <row r="35" spans="1:13" x14ac:dyDescent="0.3">
      <c r="A35" t="s">
        <v>52</v>
      </c>
      <c r="H35" s="9"/>
      <c r="J35" s="4"/>
      <c r="K35" s="4"/>
      <c r="L35" s="4"/>
      <c r="M35" s="16"/>
    </row>
    <row r="36" spans="1:13" x14ac:dyDescent="0.3">
      <c r="A36" t="s">
        <v>53</v>
      </c>
      <c r="H36" s="9"/>
    </row>
    <row r="37" spans="1:13" x14ac:dyDescent="0.3">
      <c r="H37" s="9"/>
    </row>
    <row r="38" spans="1:13" x14ac:dyDescent="0.3">
      <c r="A38" t="s">
        <v>54</v>
      </c>
      <c r="H38" s="9"/>
    </row>
    <row r="39" spans="1:13" x14ac:dyDescent="0.3">
      <c r="A39" t="s">
        <v>55</v>
      </c>
      <c r="H39" s="9"/>
    </row>
    <row r="40" spans="1:13" x14ac:dyDescent="0.3">
      <c r="H40" s="9"/>
    </row>
    <row r="41" spans="1:13" x14ac:dyDescent="0.3">
      <c r="A41" s="2" t="s">
        <v>33</v>
      </c>
    </row>
    <row r="42" spans="1:13" x14ac:dyDescent="0.3">
      <c r="A42" s="2" t="s">
        <v>34</v>
      </c>
    </row>
    <row r="43" spans="1:13" x14ac:dyDescent="0.3">
      <c r="A43" t="s">
        <v>56</v>
      </c>
    </row>
    <row r="45" spans="1:13" ht="15" thickBot="1" x14ac:dyDescent="0.35">
      <c r="A45" s="17"/>
      <c r="B45" s="17"/>
      <c r="C45" s="17"/>
      <c r="D45" s="18" t="s">
        <v>12</v>
      </c>
      <c r="E45" s="17"/>
      <c r="F45" s="17"/>
      <c r="G45" s="17"/>
      <c r="H45" s="17"/>
    </row>
    <row r="50" spans="1:3" x14ac:dyDescent="0.3">
      <c r="A50" s="4" t="s">
        <v>50</v>
      </c>
      <c r="B50" s="4"/>
      <c r="C50" s="4"/>
    </row>
    <row r="51" spans="1:3" x14ac:dyDescent="0.3">
      <c r="A51" s="4" t="s">
        <v>38</v>
      </c>
      <c r="B51" s="4"/>
      <c r="C51" s="4"/>
    </row>
    <row r="53" spans="1:3" x14ac:dyDescent="0.3">
      <c r="A53" t="s">
        <v>39</v>
      </c>
    </row>
    <row r="54" spans="1:3" x14ac:dyDescent="0.3">
      <c r="A54" t="s">
        <v>40</v>
      </c>
    </row>
    <row r="55" spans="1:3" x14ac:dyDescent="0.3">
      <c r="A55" t="s">
        <v>41</v>
      </c>
    </row>
    <row r="56" spans="1:3" x14ac:dyDescent="0.3">
      <c r="A56" t="s">
        <v>42</v>
      </c>
    </row>
    <row r="57" spans="1:3" x14ac:dyDescent="0.3">
      <c r="A57" t="s">
        <v>43</v>
      </c>
    </row>
    <row r="58" spans="1:3" x14ac:dyDescent="0.3">
      <c r="A58" t="s">
        <v>44</v>
      </c>
    </row>
    <row r="59" spans="1:3" x14ac:dyDescent="0.3">
      <c r="A59" t="s">
        <v>45</v>
      </c>
    </row>
    <row r="60" spans="1:3" x14ac:dyDescent="0.3">
      <c r="A60" t="s">
        <v>46</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Owner Company</vt:lpstr>
      <vt:lpstr>Owner CC</vt:lpstr>
      <vt:lpstr>'Owner CC'!Print_Area</vt:lpstr>
      <vt:lpstr>'Owner Company'!Print_Area</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Pierre Goosen</dc:creator>
  <cp:lastModifiedBy>Pierre Goosen</cp:lastModifiedBy>
  <cp:lastPrinted>2023-06-19T09:59:47Z</cp:lastPrinted>
  <dcterms:created xsi:type="dcterms:W3CDTF">2014-03-03T18:09:51Z</dcterms:created>
  <dcterms:modified xsi:type="dcterms:W3CDTF">2023-06-19T10:05:28Z</dcterms:modified>
</cp:coreProperties>
</file>